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0" windowWidth="20490" windowHeight="7155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C7" i="1"/>
  <c r="C8"/>
  <c r="C9"/>
  <c r="C10"/>
  <c r="B7"/>
  <c r="B8"/>
  <c r="B9"/>
  <c r="B10"/>
  <c r="B99"/>
  <c r="C99"/>
  <c r="B104"/>
  <c r="C104"/>
  <c r="B29"/>
  <c r="B34"/>
  <c r="B39"/>
  <c r="B44"/>
  <c r="B49"/>
  <c r="B54"/>
  <c r="B59"/>
  <c r="B64"/>
  <c r="B69"/>
  <c r="B74"/>
  <c r="B79"/>
  <c r="B84"/>
  <c r="B89"/>
  <c r="B94"/>
  <c r="B109"/>
  <c r="B114"/>
  <c r="B133"/>
  <c r="B138"/>
  <c r="C138"/>
  <c r="C39"/>
  <c r="C133"/>
  <c r="C114"/>
  <c r="C109"/>
  <c r="C94"/>
  <c r="C89"/>
  <c r="C84"/>
  <c r="C79"/>
  <c r="C74"/>
  <c r="C69"/>
  <c r="C64"/>
  <c r="C59"/>
  <c r="C54"/>
  <c r="C49"/>
  <c r="C44"/>
  <c r="C34"/>
  <c r="C29"/>
  <c r="C20"/>
  <c r="B20"/>
  <c r="E20" s="1"/>
  <c r="E11"/>
  <c r="E12"/>
  <c r="E13"/>
  <c r="E14"/>
  <c r="E15"/>
  <c r="E16"/>
  <c r="E17"/>
  <c r="E18"/>
  <c r="E19"/>
  <c r="E22"/>
  <c r="E24"/>
  <c r="E25"/>
  <c r="E26"/>
  <c r="E27"/>
  <c r="E28"/>
  <c r="E120"/>
  <c r="E121"/>
  <c r="E122"/>
  <c r="E123"/>
  <c r="E124"/>
  <c r="E125"/>
  <c r="E126"/>
  <c r="E127"/>
  <c r="E128"/>
  <c r="E129"/>
  <c r="E130"/>
  <c r="E131"/>
  <c r="E132"/>
  <c r="C6" l="1"/>
  <c r="B6"/>
  <c r="B119"/>
  <c r="E119" s="1"/>
</calcChain>
</file>

<file path=xl/sharedStrings.xml><?xml version="1.0" encoding="utf-8"?>
<sst xmlns="http://schemas.openxmlformats.org/spreadsheetml/2006/main" count="143" uniqueCount="44">
  <si>
    <t>в том числе за счет средств:</t>
  </si>
  <si>
    <t>Из них:</t>
  </si>
  <si>
    <t>Таблица № 2</t>
  </si>
  <si>
    <t>Наименование мероприятий</t>
  </si>
  <si>
    <t>Пояснение о выполненных программных мероприятиях в отчетном году</t>
  </si>
  <si>
    <t>средств физических лиц</t>
  </si>
  <si>
    <t>областного бюджета</t>
  </si>
  <si>
    <t>федерального бюджета</t>
  </si>
  <si>
    <t>местных бюджетов</t>
  </si>
  <si>
    <t>государственных внебюджетных фондов Российской Федерации</t>
  </si>
  <si>
    <t>…..</t>
  </si>
  <si>
    <t>средства юридических лиц</t>
  </si>
  <si>
    <r>
      <t>предусмотрено</t>
    </r>
    <r>
      <rPr>
        <b/>
        <i/>
        <sz val="16"/>
        <color theme="1"/>
        <rFont val="Times New Roman"/>
        <family val="1"/>
        <charset val="204"/>
      </rPr>
      <t>*)</t>
    </r>
  </si>
  <si>
    <r>
      <t xml:space="preserve">кассовое исполнение </t>
    </r>
    <r>
      <rPr>
        <b/>
        <i/>
        <sz val="16"/>
        <color theme="1"/>
        <rFont val="Times New Roman"/>
        <family val="1"/>
        <charset val="204"/>
      </rPr>
      <t>**)</t>
    </r>
  </si>
  <si>
    <t>Наименование мероприятия 1 - всего</t>
  </si>
  <si>
    <t>Наименование мероприятия 3 - всего</t>
  </si>
  <si>
    <t>Наименование мероприятия 2 "Создание в общеобразовательных организациях, расположенных в сельской местности, условий для занятия физической культуры и спорта" - всего</t>
  </si>
  <si>
    <t>аппарпт, бух, центр</t>
  </si>
  <si>
    <t>Фаткулина В.Н.</t>
  </si>
  <si>
    <t>8 (48432) 55-846</t>
  </si>
  <si>
    <t xml:space="preserve"> (Ф.И.О. исполнителя)                                                                                                                                                 (№ телефона)</t>
  </si>
  <si>
    <t>Данные об использовании бюджетных ассигнований и средств из иных источников, направленных на реализацию                                            муниципальной программы  " Профилактика правонарушений на территории МО " Жуковской район"</t>
  </si>
  <si>
    <t>Общий объем  финансирования  муниципальной программы " Профилактика правонарушений на территории МО " Жуковской район"- всего</t>
  </si>
  <si>
    <t>Наименование мероприятия 1.1. "Предоставление материальной помощи гражданам, находящимся в трудной жизненной ситуации"</t>
  </si>
  <si>
    <t>Наименование мероприятия 1.2  "Профессиональное обучение и дополнительное профессиональное образование безработных граждан, включая обучение в другой местности, в том числе лиц, освобожденных из учреждений, исполняющих наказание в виде лишения свободы, а также лиц, осужденных к наказаниям и мерам уголовно-правового характера без изоляции от общества"</t>
  </si>
  <si>
    <t>Наименование мероприяти 1.3. Внедрение и развитие систем аппаратно-программного комплекса технических средств "Безопасный город"</t>
  </si>
  <si>
    <t>Наименование мероприятия 1.4. Обеспечение общественного порядка на улицах, в транспорте, в других общественных местах, профилактика и предотвращение правонарушений</t>
  </si>
  <si>
    <t>Наименование мероприятия 1.5. Участие в областных семинарах по профилактике экстремизма на национальной почве среди руководителей органов по делам молодежи, детских молодежных общественных объединений, комиссий по делам несовершеннолетних</t>
  </si>
  <si>
    <t>Наименование мероприятия 1.9. Содействие трудоустройству лиц, освободившихся из учреждений, исполняющих наказание в виде лишения свободы</t>
  </si>
  <si>
    <t>Наименование мероприятия 1.8. Определение перечня предприятий на территории муниципального образования муниципального района "Жуковский район" для исполнения наказания в виде исправительных и обязательных работ</t>
  </si>
  <si>
    <t>Наименование мероприятия 1.7. Проведение мониторинга наркотической ситуации на территории муниципального образования муниципального района "Жуковский район"</t>
  </si>
  <si>
    <t>Наименование мероприятия 1.6. Создание условий для деятельности добровольных общественных формирований населения по охране общественного порядка (народные дружины и др.)</t>
  </si>
  <si>
    <t xml:space="preserve">Наименование мероприятия 2.1. Организация и проведение районных мероприятий, конкурсов среди обучающихся образовательных организаций, направленных на профилактику правонарушений (районные конкурсы, олимпиады, научно-практических конференции, спортивные соревнования и других мероприятий с учащимися школ (ГТО))  </t>
  </si>
  <si>
    <t>Наименование мероприятия 2.2. Проведение районных и участие в областных конкурсах программ и проектов образовательных организаций, направленных на профилактику правонарушений среди подростков</t>
  </si>
  <si>
    <t>Наименование мероприятия 2.3.  Участие работников образования в семинарах, конференциях, курсах повышении квалификации и профессиональной переподготовки по основным направлениям воспитательной работы в современной школе</t>
  </si>
  <si>
    <t>Наименование мероприятия 2.4. Организация рейдов городских, школьных родительских патрулей</t>
  </si>
  <si>
    <t>Наименование мероприятия 2.5. Организация и проведение месячника права с целью разъяснения несовершеннолетним и их родителям (законным представителям) норм действующего административного и уголовного законодательства, направленного на борьбу с правонарушениями несовершеннолетних, защиту их прав, а также формирования позитивного правосознания у подростков</t>
  </si>
  <si>
    <t>Наименование мероприятия 2.6. Организация временного трудоустройства несовершеннолетних граждан в возрасте от 14 до 18 лет в свободное от учебы время</t>
  </si>
  <si>
    <t xml:space="preserve">Наименование мероприятия 2.7. Организация участия подростков и молодежи Жуковского района во Всероссийских массовых агитационных спортивных мероприятиях ("Лыжня России", Легкоатлетический кросс «Жуковская верста»…) </t>
  </si>
  <si>
    <t xml:space="preserve">Наименование мероприятия 2.8. Всероссийский День семьи, любви и верности </t>
  </si>
  <si>
    <t>Наименование мероприятия 2.9.  "Государство и гражданин". Правовой час (20 ноября - Всемирный день прав ребенка")</t>
  </si>
  <si>
    <t>Наименование мероприятия 2.10. Проведение районного праздника, посвященного Дню молодежи</t>
  </si>
  <si>
    <t xml:space="preserve">Наименование мероприятия 2.11. Реализация комплекса мер противодействия злоупотреблению наркотиками и их незаконному обороту:
- проведение с обучающимися мероприятий, направленных на профилактику наркомании (акции, конкурсы и др.)
</t>
  </si>
  <si>
    <t xml:space="preserve"> 2023 год  (тыс. руб.)</t>
  </si>
</sst>
</file>

<file path=xl/styles.xml><?xml version="1.0" encoding="utf-8"?>
<styleSheet xmlns="http://schemas.openxmlformats.org/spreadsheetml/2006/main">
  <numFmts count="2">
    <numFmt numFmtId="164" formatCode="#,##0.000"/>
    <numFmt numFmtId="165" formatCode="0.0"/>
  </numFmts>
  <fonts count="13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i/>
      <sz val="16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4">
    <xf numFmtId="0" fontId="0" fillId="0" borderId="0" xfId="0"/>
    <xf numFmtId="0" fontId="1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6" fillId="0" borderId="7" xfId="0" applyFont="1" applyBorder="1" applyAlignment="1">
      <alignment vertical="center" wrapText="1"/>
    </xf>
    <xf numFmtId="0" fontId="2" fillId="0" borderId="8" xfId="0" applyFont="1" applyBorder="1" applyAlignment="1">
      <alignment horizontal="center" vertical="center" wrapText="1"/>
    </xf>
    <xf numFmtId="0" fontId="5" fillId="0" borderId="7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3" fillId="0" borderId="7" xfId="0" applyFont="1" applyBorder="1" applyAlignment="1">
      <alignment vertical="center" wrapText="1"/>
    </xf>
    <xf numFmtId="0" fontId="0" fillId="0" borderId="8" xfId="0" applyBorder="1" applyAlignment="1">
      <alignment vertical="top" wrapText="1"/>
    </xf>
    <xf numFmtId="164" fontId="2" fillId="0" borderId="1" xfId="0" applyNumberFormat="1" applyFont="1" applyBorder="1" applyAlignment="1">
      <alignment horizontal="center" vertical="center" wrapText="1"/>
    </xf>
    <xf numFmtId="0" fontId="2" fillId="0" borderId="7" xfId="0" applyFont="1" applyBorder="1" applyAlignment="1">
      <alignment vertical="center" wrapText="1"/>
    </xf>
    <xf numFmtId="165" fontId="0" fillId="0" borderId="0" xfId="0" applyNumberFormat="1"/>
    <xf numFmtId="0" fontId="10" fillId="0" borderId="7" xfId="0" applyFont="1" applyBorder="1" applyAlignment="1">
      <alignment vertical="top" wrapText="1"/>
    </xf>
    <xf numFmtId="0" fontId="10" fillId="0" borderId="7" xfId="0" applyFont="1" applyBorder="1" applyAlignment="1">
      <alignment vertical="center" wrapText="1"/>
    </xf>
    <xf numFmtId="0" fontId="10" fillId="0" borderId="7" xfId="0" applyFont="1" applyBorder="1" applyAlignment="1">
      <alignment horizontal="left" vertical="top" wrapText="1"/>
    </xf>
    <xf numFmtId="164" fontId="9" fillId="3" borderId="1" xfId="0" applyNumberFormat="1" applyFont="1" applyFill="1" applyBorder="1" applyAlignment="1">
      <alignment horizontal="center" vertical="center" wrapText="1"/>
    </xf>
    <xf numFmtId="164" fontId="2" fillId="3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0" fontId="12" fillId="0" borderId="1" xfId="0" applyFont="1" applyBorder="1" applyAlignment="1">
      <alignment vertical="top" wrapText="1"/>
    </xf>
    <xf numFmtId="0" fontId="10" fillId="0" borderId="1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0" fontId="1" fillId="0" borderId="12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top" wrapText="1"/>
    </xf>
    <xf numFmtId="0" fontId="1" fillId="2" borderId="7" xfId="0" applyFont="1" applyFill="1" applyBorder="1" applyAlignment="1">
      <alignment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165" fontId="0" fillId="2" borderId="0" xfId="0" applyNumberFormat="1" applyFill="1"/>
    <xf numFmtId="0" fontId="0" fillId="2" borderId="0" xfId="0" applyFill="1"/>
    <xf numFmtId="0" fontId="1" fillId="2" borderId="8" xfId="0" applyFont="1" applyFill="1" applyBorder="1" applyAlignment="1">
      <alignment horizontal="center" vertical="center" wrapText="1"/>
    </xf>
    <xf numFmtId="164" fontId="2" fillId="2" borderId="1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164" fontId="9" fillId="0" borderId="1" xfId="0" applyNumberFormat="1" applyFont="1" applyBorder="1" applyAlignment="1">
      <alignment horizontal="center" vertical="center" wrapText="1"/>
    </xf>
    <xf numFmtId="164" fontId="9" fillId="0" borderId="1" xfId="0" applyNumberFormat="1" applyFont="1" applyFill="1" applyBorder="1" applyAlignment="1">
      <alignment horizontal="center" vertical="center" wrapText="1"/>
    </xf>
    <xf numFmtId="164" fontId="9" fillId="0" borderId="11" xfId="0" applyNumberFormat="1" applyFont="1" applyBorder="1" applyAlignment="1">
      <alignment horizontal="center" vertical="center" wrapText="1"/>
    </xf>
    <xf numFmtId="164" fontId="6" fillId="0" borderId="10" xfId="0" applyNumberFormat="1" applyFont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164" fontId="11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left" vertical="top" wrapText="1"/>
    </xf>
    <xf numFmtId="164" fontId="1" fillId="0" borderId="11" xfId="0" applyNumberFormat="1" applyFont="1" applyBorder="1" applyAlignment="1">
      <alignment horizontal="center" vertical="center" wrapText="1"/>
    </xf>
    <xf numFmtId="0" fontId="2" fillId="0" borderId="0" xfId="0" applyFont="1"/>
    <xf numFmtId="0" fontId="2" fillId="0" borderId="0" xfId="0" applyFont="1" applyAlignment="1">
      <alignment vertical="center"/>
    </xf>
    <xf numFmtId="0" fontId="7" fillId="0" borderId="9" xfId="0" applyFont="1" applyBorder="1" applyAlignment="1">
      <alignment horizontal="center" vertical="top" wrapText="1"/>
    </xf>
    <xf numFmtId="0" fontId="0" fillId="0" borderId="0" xfId="0" applyAlignment="1">
      <alignment horizontal="right"/>
    </xf>
    <xf numFmtId="0" fontId="3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00CCFF"/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79"/>
  <sheetViews>
    <sheetView tabSelected="1" view="pageBreakPreview" topLeftCell="A97" zoomScale="90" zoomScaleSheetLayoutView="90" workbookViewId="0">
      <selection activeCell="B94" sqref="B94:C94"/>
    </sheetView>
  </sheetViews>
  <sheetFormatPr defaultRowHeight="15"/>
  <cols>
    <col min="1" max="1" width="44.85546875" customWidth="1"/>
    <col min="2" max="2" width="17.140625" customWidth="1"/>
    <col min="3" max="3" width="18.140625" customWidth="1"/>
    <col min="4" max="4" width="89.5703125" customWidth="1"/>
    <col min="5" max="5" width="71.7109375" customWidth="1"/>
  </cols>
  <sheetData>
    <row r="1" spans="1:5">
      <c r="A1" s="48" t="s">
        <v>2</v>
      </c>
      <c r="B1" s="48"/>
      <c r="C1" s="48"/>
      <c r="D1" s="48"/>
    </row>
    <row r="2" spans="1:5" ht="48.75" customHeight="1" thickBot="1">
      <c r="A2" s="47" t="s">
        <v>21</v>
      </c>
      <c r="B2" s="47"/>
      <c r="C2" s="47"/>
      <c r="D2" s="47"/>
    </row>
    <row r="3" spans="1:5" ht="17.25" customHeight="1">
      <c r="A3" s="49" t="s">
        <v>3</v>
      </c>
      <c r="B3" s="53" t="s">
        <v>43</v>
      </c>
      <c r="C3" s="53"/>
      <c r="D3" s="51" t="s">
        <v>4</v>
      </c>
    </row>
    <row r="4" spans="1:5" ht="40.5">
      <c r="A4" s="50"/>
      <c r="B4" s="3" t="s">
        <v>12</v>
      </c>
      <c r="C4" s="3" t="s">
        <v>13</v>
      </c>
      <c r="D4" s="52"/>
    </row>
    <row r="5" spans="1:5" ht="12" customHeight="1">
      <c r="A5" s="6">
        <v>1</v>
      </c>
      <c r="B5" s="4">
        <v>2</v>
      </c>
      <c r="C5" s="4">
        <v>3</v>
      </c>
      <c r="D5" s="7">
        <v>4</v>
      </c>
    </row>
    <row r="6" spans="1:5" ht="46.5" customHeight="1">
      <c r="A6" s="25" t="s">
        <v>22</v>
      </c>
      <c r="B6" s="20">
        <f t="shared" ref="B6:C10" si="0">B29+B34+B39+B44+++B49++B54+B59+B64+B69+B74+B79+B84+B89+B94+B99+B104+B109+B114+B133+B138</f>
        <v>3312.732</v>
      </c>
      <c r="C6" s="20">
        <f t="shared" si="0"/>
        <v>3007.9259999999999</v>
      </c>
      <c r="D6" s="9"/>
      <c r="E6" s="16"/>
    </row>
    <row r="7" spans="1:5" ht="15.75">
      <c r="A7" s="10" t="s">
        <v>0</v>
      </c>
      <c r="B7" s="20">
        <f t="shared" si="0"/>
        <v>0</v>
      </c>
      <c r="C7" s="20">
        <f t="shared" si="0"/>
        <v>0</v>
      </c>
      <c r="D7" s="9"/>
      <c r="E7" s="16"/>
    </row>
    <row r="8" spans="1:5" ht="15.75">
      <c r="A8" s="11" t="s">
        <v>6</v>
      </c>
      <c r="B8" s="20">
        <f t="shared" si="0"/>
        <v>213.3</v>
      </c>
      <c r="C8" s="20">
        <f t="shared" si="0"/>
        <v>213.3</v>
      </c>
      <c r="D8" s="9"/>
      <c r="E8" s="16"/>
    </row>
    <row r="9" spans="1:5" ht="15.75">
      <c r="A9" s="11" t="s">
        <v>7</v>
      </c>
      <c r="B9" s="20">
        <f t="shared" si="0"/>
        <v>0</v>
      </c>
      <c r="C9" s="20">
        <f t="shared" si="0"/>
        <v>0</v>
      </c>
      <c r="D9" s="9"/>
      <c r="E9" s="16"/>
    </row>
    <row r="10" spans="1:5" ht="22.15" customHeight="1">
      <c r="A10" s="11" t="s">
        <v>8</v>
      </c>
      <c r="B10" s="20">
        <f t="shared" si="0"/>
        <v>3099.4320000000002</v>
      </c>
      <c r="C10" s="20">
        <f t="shared" si="0"/>
        <v>2794.6260000000002</v>
      </c>
      <c r="D10" s="9"/>
      <c r="E10" s="16"/>
    </row>
    <row r="11" spans="1:5" ht="23.45" hidden="1" customHeight="1">
      <c r="A11" s="12" t="s">
        <v>14</v>
      </c>
      <c r="B11" s="14"/>
      <c r="C11" s="14"/>
      <c r="D11" s="9"/>
      <c r="E11" s="16" t="e">
        <f t="shared" ref="E11:E28" si="1">C11/B11*100</f>
        <v>#DIV/0!</v>
      </c>
    </row>
    <row r="12" spans="1:5" ht="15.75" hidden="1">
      <c r="A12" s="10" t="s">
        <v>0</v>
      </c>
      <c r="B12" s="14"/>
      <c r="C12" s="14"/>
      <c r="D12" s="9"/>
      <c r="E12" s="16" t="e">
        <f t="shared" si="1"/>
        <v>#DIV/0!</v>
      </c>
    </row>
    <row r="13" spans="1:5" ht="15.75" hidden="1">
      <c r="A13" s="11" t="s">
        <v>6</v>
      </c>
      <c r="B13" s="14"/>
      <c r="C13" s="14"/>
      <c r="D13" s="9"/>
      <c r="E13" s="16" t="e">
        <f t="shared" si="1"/>
        <v>#DIV/0!</v>
      </c>
    </row>
    <row r="14" spans="1:5" ht="15.75" hidden="1">
      <c r="A14" s="11" t="s">
        <v>7</v>
      </c>
      <c r="B14" s="14"/>
      <c r="C14" s="14"/>
      <c r="D14" s="9"/>
      <c r="E14" s="16" t="e">
        <f t="shared" si="1"/>
        <v>#DIV/0!</v>
      </c>
    </row>
    <row r="15" spans="1:5" ht="15.75" hidden="1">
      <c r="A15" s="11" t="s">
        <v>8</v>
      </c>
      <c r="B15" s="14"/>
      <c r="C15" s="14"/>
      <c r="D15" s="9"/>
      <c r="E15" s="16" t="e">
        <f t="shared" si="1"/>
        <v>#DIV/0!</v>
      </c>
    </row>
    <row r="16" spans="1:5" ht="15.75" hidden="1">
      <c r="A16" s="11" t="s">
        <v>11</v>
      </c>
      <c r="B16" s="14"/>
      <c r="C16" s="14"/>
      <c r="D16" s="9"/>
      <c r="E16" s="16" t="e">
        <f t="shared" si="1"/>
        <v>#DIV/0!</v>
      </c>
    </row>
    <row r="17" spans="1:5" ht="15.75" hidden="1">
      <c r="A17" s="11" t="s">
        <v>5</v>
      </c>
      <c r="B17" s="14"/>
      <c r="C17" s="14"/>
      <c r="D17" s="9"/>
      <c r="E17" s="16" t="e">
        <f t="shared" si="1"/>
        <v>#DIV/0!</v>
      </c>
    </row>
    <row r="18" spans="1:5" ht="25.5" hidden="1">
      <c r="A18" s="11" t="s">
        <v>9</v>
      </c>
      <c r="B18" s="14"/>
      <c r="C18" s="14"/>
      <c r="D18" s="9"/>
      <c r="E18" s="16" t="e">
        <f t="shared" si="1"/>
        <v>#DIV/0!</v>
      </c>
    </row>
    <row r="19" spans="1:5" ht="15.75" hidden="1">
      <c r="A19" s="10" t="s">
        <v>1</v>
      </c>
      <c r="B19" s="14"/>
      <c r="C19" s="14"/>
      <c r="D19" s="9"/>
      <c r="E19" s="16" t="e">
        <f t="shared" si="1"/>
        <v>#DIV/0!</v>
      </c>
    </row>
    <row r="20" spans="1:5" ht="0.6" customHeight="1">
      <c r="A20" s="8" t="s">
        <v>17</v>
      </c>
      <c r="B20" s="29">
        <f>B21+B22+B23+B24</f>
        <v>22778.812999999998</v>
      </c>
      <c r="C20" s="29">
        <f>C21+C22+C23+C24</f>
        <v>22569.981</v>
      </c>
      <c r="D20" s="9"/>
      <c r="E20" s="16">
        <f t="shared" si="1"/>
        <v>99.08321825197828</v>
      </c>
    </row>
    <row r="21" spans="1:5" ht="16.899999999999999" hidden="1" customHeight="1">
      <c r="A21" s="10"/>
      <c r="B21" s="14"/>
      <c r="C21" s="14"/>
      <c r="D21" s="5"/>
      <c r="E21" s="16"/>
    </row>
    <row r="22" spans="1:5" ht="15.6" hidden="1" customHeight="1">
      <c r="A22" s="11"/>
      <c r="B22" s="14"/>
      <c r="C22" s="14"/>
      <c r="D22" s="12"/>
      <c r="E22" s="16" t="e">
        <f t="shared" si="1"/>
        <v>#DIV/0!</v>
      </c>
    </row>
    <row r="23" spans="1:5" ht="16.149999999999999" hidden="1" customHeight="1">
      <c r="A23" s="11"/>
      <c r="B23" s="14"/>
      <c r="C23" s="14"/>
      <c r="D23" s="10"/>
      <c r="E23" s="16"/>
    </row>
    <row r="24" spans="1:5" ht="14.45" hidden="1" customHeight="1">
      <c r="A24" s="11"/>
      <c r="B24" s="14">
        <v>22778.812999999998</v>
      </c>
      <c r="C24" s="14">
        <v>22569.981</v>
      </c>
      <c r="D24" s="11"/>
      <c r="E24" s="16">
        <f t="shared" si="1"/>
        <v>99.08321825197828</v>
      </c>
    </row>
    <row r="25" spans="1:5" ht="12.6" hidden="1" customHeight="1">
      <c r="A25" s="11" t="s">
        <v>11</v>
      </c>
      <c r="B25" s="14"/>
      <c r="C25" s="14"/>
      <c r="D25" s="11"/>
      <c r="E25" s="16" t="e">
        <f t="shared" si="1"/>
        <v>#DIV/0!</v>
      </c>
    </row>
    <row r="26" spans="1:5" ht="16.149999999999999" hidden="1" customHeight="1">
      <c r="A26" s="11" t="s">
        <v>5</v>
      </c>
      <c r="B26" s="14"/>
      <c r="C26" s="14"/>
      <c r="D26" s="11"/>
      <c r="E26" s="16" t="e">
        <f t="shared" si="1"/>
        <v>#DIV/0!</v>
      </c>
    </row>
    <row r="27" spans="1:5" ht="14.45" hidden="1" customHeight="1">
      <c r="A27" s="11" t="s">
        <v>9</v>
      </c>
      <c r="B27" s="14"/>
      <c r="C27" s="14"/>
      <c r="D27" s="11"/>
      <c r="E27" s="16" t="e">
        <f t="shared" si="1"/>
        <v>#DIV/0!</v>
      </c>
    </row>
    <row r="28" spans="1:5" ht="13.15" hidden="1" customHeight="1">
      <c r="A28" s="10" t="s">
        <v>10</v>
      </c>
      <c r="B28" s="14"/>
      <c r="C28" s="14"/>
      <c r="D28" s="11"/>
      <c r="E28" s="16" t="e">
        <f t="shared" si="1"/>
        <v>#DIV/0!</v>
      </c>
    </row>
    <row r="29" spans="1:5" ht="48" customHeight="1">
      <c r="A29" s="24" t="s">
        <v>23</v>
      </c>
      <c r="B29" s="39">
        <f>B31+B32+B33</f>
        <v>239.8</v>
      </c>
      <c r="C29" s="20">
        <f>C31+C32+C33</f>
        <v>239.8</v>
      </c>
      <c r="D29" s="15"/>
      <c r="E29" s="16"/>
    </row>
    <row r="30" spans="1:5" ht="15.75">
      <c r="A30" s="10" t="s">
        <v>0</v>
      </c>
      <c r="B30" s="21"/>
      <c r="C30" s="21"/>
      <c r="D30" s="10"/>
      <c r="E30" s="16"/>
    </row>
    <row r="31" spans="1:5" ht="15.75">
      <c r="A31" s="11" t="s">
        <v>6</v>
      </c>
      <c r="B31" s="21">
        <v>0</v>
      </c>
      <c r="C31" s="21">
        <v>0</v>
      </c>
      <c r="D31" s="9"/>
      <c r="E31" s="16"/>
    </row>
    <row r="32" spans="1:5" ht="15.75">
      <c r="A32" s="11" t="s">
        <v>7</v>
      </c>
      <c r="B32" s="21"/>
      <c r="C32" s="21"/>
      <c r="D32" s="9"/>
      <c r="E32" s="16"/>
    </row>
    <row r="33" spans="1:5" s="32" customFormat="1" ht="15.75">
      <c r="A33" s="28" t="s">
        <v>8</v>
      </c>
      <c r="B33" s="29">
        <v>239.8</v>
      </c>
      <c r="C33" s="29">
        <v>239.8</v>
      </c>
      <c r="D33" s="30"/>
      <c r="E33" s="31"/>
    </row>
    <row r="34" spans="1:5" ht="141" customHeight="1">
      <c r="A34" s="17" t="s">
        <v>24</v>
      </c>
      <c r="B34" s="36">
        <f>B36+B37+B38</f>
        <v>213.3</v>
      </c>
      <c r="C34" s="36">
        <f>C36+C37++C38</f>
        <v>213.3</v>
      </c>
      <c r="D34" s="9"/>
      <c r="E34" s="16"/>
    </row>
    <row r="35" spans="1:5" ht="15.75">
      <c r="A35" s="10" t="s">
        <v>0</v>
      </c>
      <c r="B35" s="14"/>
      <c r="C35" s="14"/>
      <c r="D35" s="9"/>
      <c r="E35" s="16"/>
    </row>
    <row r="36" spans="1:5" ht="15.75">
      <c r="A36" s="11" t="s">
        <v>6</v>
      </c>
      <c r="B36" s="14">
        <v>213.3</v>
      </c>
      <c r="C36" s="22">
        <v>213.3</v>
      </c>
      <c r="D36" s="9"/>
      <c r="E36" s="16"/>
    </row>
    <row r="37" spans="1:5" ht="15.75">
      <c r="A37" s="11" t="s">
        <v>7</v>
      </c>
      <c r="B37" s="14"/>
      <c r="C37" s="14"/>
      <c r="D37" s="9"/>
      <c r="E37" s="16"/>
    </row>
    <row r="38" spans="1:5" s="32" customFormat="1" ht="15.75">
      <c r="A38" s="28" t="s">
        <v>8</v>
      </c>
      <c r="B38" s="29">
        <v>0</v>
      </c>
      <c r="C38" s="29">
        <v>0</v>
      </c>
      <c r="D38" s="30"/>
      <c r="E38" s="31"/>
    </row>
    <row r="39" spans="1:5" ht="60">
      <c r="A39" s="27" t="s">
        <v>25</v>
      </c>
      <c r="B39" s="36">
        <f>B41+B42+B43</f>
        <v>2459.6320000000001</v>
      </c>
      <c r="C39" s="37">
        <f>C41+C42+C43</f>
        <v>2166.8879999999999</v>
      </c>
      <c r="D39" s="9"/>
      <c r="E39" s="16"/>
    </row>
    <row r="40" spans="1:5" ht="15.75">
      <c r="A40" s="10" t="s">
        <v>0</v>
      </c>
      <c r="B40" s="14"/>
      <c r="C40" s="14"/>
      <c r="D40" s="9"/>
      <c r="E40" s="16"/>
    </row>
    <row r="41" spans="1:5" ht="15.75">
      <c r="A41" s="11" t="s">
        <v>6</v>
      </c>
      <c r="B41" s="14"/>
      <c r="C41" s="14"/>
      <c r="D41" s="9"/>
      <c r="E41" s="16"/>
    </row>
    <row r="42" spans="1:5" ht="15.75">
      <c r="A42" s="11" t="s">
        <v>7</v>
      </c>
      <c r="B42" s="14"/>
      <c r="C42" s="14"/>
      <c r="D42" s="9"/>
      <c r="E42" s="16"/>
    </row>
    <row r="43" spans="1:5" s="32" customFormat="1" ht="15.75">
      <c r="A43" s="28" t="s">
        <v>8</v>
      </c>
      <c r="B43" s="29">
        <v>2459.6320000000001</v>
      </c>
      <c r="C43" s="29">
        <v>2166.8879999999999</v>
      </c>
      <c r="D43" s="30"/>
      <c r="E43" s="31"/>
    </row>
    <row r="44" spans="1:5" ht="75">
      <c r="A44" s="27" t="s">
        <v>26</v>
      </c>
      <c r="B44" s="36">
        <f>B46+B47+B48</f>
        <v>0</v>
      </c>
      <c r="C44" s="36">
        <f>C46+C47+C48</f>
        <v>0</v>
      </c>
      <c r="D44" s="9"/>
      <c r="E44" s="16"/>
    </row>
    <row r="45" spans="1:5" ht="15.75">
      <c r="A45" s="10" t="s">
        <v>0</v>
      </c>
      <c r="B45" s="14"/>
      <c r="C45" s="14"/>
      <c r="D45" s="9"/>
      <c r="E45" s="16"/>
    </row>
    <row r="46" spans="1:5" ht="15.75">
      <c r="A46" s="11" t="s">
        <v>6</v>
      </c>
      <c r="B46" s="22"/>
      <c r="C46" s="14"/>
      <c r="D46" s="9"/>
      <c r="E46" s="16"/>
    </row>
    <row r="47" spans="1:5" ht="15.75">
      <c r="A47" s="11" t="s">
        <v>7</v>
      </c>
      <c r="B47" s="14"/>
      <c r="C47" s="14"/>
      <c r="D47" s="9"/>
      <c r="E47" s="16"/>
    </row>
    <row r="48" spans="1:5" s="32" customFormat="1" ht="15.75">
      <c r="A48" s="28" t="s">
        <v>8</v>
      </c>
      <c r="B48" s="29">
        <v>0</v>
      </c>
      <c r="C48" s="29">
        <v>0</v>
      </c>
      <c r="D48" s="30"/>
      <c r="E48" s="31"/>
    </row>
    <row r="49" spans="1:5" ht="105.75" customHeight="1">
      <c r="A49" s="17" t="s">
        <v>27</v>
      </c>
      <c r="B49" s="36">
        <f>B51+B52+B53</f>
        <v>0</v>
      </c>
      <c r="C49" s="36">
        <f>C51+C52+C53</f>
        <v>0</v>
      </c>
      <c r="D49" s="9"/>
      <c r="E49" s="16"/>
    </row>
    <row r="50" spans="1:5" ht="15.75">
      <c r="A50" s="10" t="s">
        <v>0</v>
      </c>
      <c r="B50" s="14"/>
      <c r="C50" s="14"/>
      <c r="D50" s="9"/>
      <c r="E50" s="16"/>
    </row>
    <row r="51" spans="1:5" ht="15.75">
      <c r="A51" s="11" t="s">
        <v>6</v>
      </c>
      <c r="B51" s="22"/>
      <c r="C51" s="14"/>
      <c r="D51" s="9"/>
      <c r="E51" s="16"/>
    </row>
    <row r="52" spans="1:5" ht="15.75">
      <c r="A52" s="11" t="s">
        <v>7</v>
      </c>
      <c r="B52" s="14"/>
      <c r="C52" s="14"/>
      <c r="D52" s="9"/>
      <c r="E52" s="16"/>
    </row>
    <row r="53" spans="1:5" s="32" customFormat="1" ht="15.75">
      <c r="A53" s="28" t="s">
        <v>8</v>
      </c>
      <c r="B53" s="29">
        <v>0</v>
      </c>
      <c r="C53" s="29">
        <v>0</v>
      </c>
      <c r="D53" s="30"/>
      <c r="E53" s="31"/>
    </row>
    <row r="54" spans="1:5" ht="75">
      <c r="A54" s="18" t="s">
        <v>31</v>
      </c>
      <c r="B54" s="36">
        <f>B56+B57+B58</f>
        <v>0</v>
      </c>
      <c r="C54" s="36">
        <f>C56+C57+C58</f>
        <v>0</v>
      </c>
      <c r="D54" s="9"/>
      <c r="E54" s="16"/>
    </row>
    <row r="55" spans="1:5" ht="15.75">
      <c r="A55" s="10" t="s">
        <v>0</v>
      </c>
      <c r="B55" s="14"/>
      <c r="C55" s="14"/>
      <c r="D55" s="9"/>
      <c r="E55" s="16"/>
    </row>
    <row r="56" spans="1:5" ht="15.75">
      <c r="A56" s="11" t="s">
        <v>6</v>
      </c>
      <c r="B56" s="14"/>
      <c r="C56" s="14"/>
      <c r="D56" s="9"/>
      <c r="E56" s="16"/>
    </row>
    <row r="57" spans="1:5" ht="15.75">
      <c r="A57" s="11" t="s">
        <v>7</v>
      </c>
      <c r="B57" s="14"/>
      <c r="C57" s="14"/>
      <c r="D57" s="9"/>
      <c r="E57" s="16"/>
    </row>
    <row r="58" spans="1:5" s="32" customFormat="1" ht="15.75">
      <c r="A58" s="28" t="s">
        <v>8</v>
      </c>
      <c r="B58" s="29">
        <v>0</v>
      </c>
      <c r="C58" s="29">
        <v>0</v>
      </c>
      <c r="D58" s="30"/>
      <c r="E58" s="31"/>
    </row>
    <row r="59" spans="1:5" ht="61.5" customHeight="1">
      <c r="A59" s="19" t="s">
        <v>30</v>
      </c>
      <c r="B59" s="36">
        <f>B61+B62+B63</f>
        <v>0</v>
      </c>
      <c r="C59" s="36">
        <f>C61+C62+C63</f>
        <v>0</v>
      </c>
      <c r="D59" s="9"/>
      <c r="E59" s="16"/>
    </row>
    <row r="60" spans="1:5" ht="15.75">
      <c r="A60" s="10" t="s">
        <v>0</v>
      </c>
      <c r="B60" s="14"/>
      <c r="C60" s="14"/>
      <c r="D60" s="9"/>
      <c r="E60" s="16"/>
    </row>
    <row r="61" spans="1:5" ht="15.75">
      <c r="A61" s="11" t="s">
        <v>6</v>
      </c>
      <c r="B61" s="14"/>
      <c r="C61" s="40"/>
      <c r="D61" s="9"/>
      <c r="E61" s="16"/>
    </row>
    <row r="62" spans="1:5" ht="15.75">
      <c r="A62" s="11" t="s">
        <v>7</v>
      </c>
      <c r="B62" s="14"/>
      <c r="C62" s="14"/>
      <c r="D62" s="9"/>
      <c r="E62" s="16"/>
    </row>
    <row r="63" spans="1:5" s="32" customFormat="1" ht="15.75">
      <c r="A63" s="28" t="s">
        <v>8</v>
      </c>
      <c r="B63" s="29">
        <v>0</v>
      </c>
      <c r="C63" s="29">
        <v>0</v>
      </c>
      <c r="D63" s="30"/>
      <c r="E63" s="31"/>
    </row>
    <row r="64" spans="1:5" ht="90">
      <c r="A64" s="18" t="s">
        <v>29</v>
      </c>
      <c r="B64" s="20">
        <f>B66+B67+B68</f>
        <v>0</v>
      </c>
      <c r="C64" s="20">
        <f>C66+C67+C68</f>
        <v>0</v>
      </c>
      <c r="D64" s="9"/>
      <c r="E64" s="16"/>
    </row>
    <row r="65" spans="1:5" ht="15.75">
      <c r="A65" s="10" t="s">
        <v>0</v>
      </c>
      <c r="B65" s="21"/>
      <c r="C65" s="21"/>
      <c r="D65" s="9"/>
      <c r="E65" s="16"/>
    </row>
    <row r="66" spans="1:5" ht="15.75">
      <c r="A66" s="11" t="s">
        <v>6</v>
      </c>
      <c r="B66" s="21"/>
      <c r="C66" s="21"/>
      <c r="D66" s="9"/>
      <c r="E66" s="16"/>
    </row>
    <row r="67" spans="1:5" ht="15.75">
      <c r="A67" s="11" t="s">
        <v>7</v>
      </c>
      <c r="B67" s="21"/>
      <c r="C67" s="21"/>
      <c r="D67" s="9"/>
      <c r="E67" s="16"/>
    </row>
    <row r="68" spans="1:5" s="32" customFormat="1" ht="15.75">
      <c r="A68" s="28" t="s">
        <v>8</v>
      </c>
      <c r="B68" s="29">
        <v>0</v>
      </c>
      <c r="C68" s="29">
        <v>0</v>
      </c>
      <c r="D68" s="30"/>
      <c r="E68" s="31"/>
    </row>
    <row r="69" spans="1:5" ht="63.75" customHeight="1">
      <c r="A69" s="19" t="s">
        <v>28</v>
      </c>
      <c r="B69" s="36">
        <f>B71+B72+B73</f>
        <v>0</v>
      </c>
      <c r="C69" s="36">
        <f>C71+C72+C73</f>
        <v>0</v>
      </c>
      <c r="D69" s="9"/>
      <c r="E69" s="16"/>
    </row>
    <row r="70" spans="1:5" ht="15.75">
      <c r="A70" s="10" t="s">
        <v>0</v>
      </c>
      <c r="B70" s="14"/>
      <c r="C70" s="14"/>
      <c r="D70" s="9"/>
      <c r="E70" s="16"/>
    </row>
    <row r="71" spans="1:5" ht="15.75">
      <c r="A71" s="11" t="s">
        <v>6</v>
      </c>
      <c r="B71" s="14"/>
      <c r="C71" s="14"/>
      <c r="D71" s="9"/>
      <c r="E71" s="16"/>
    </row>
    <row r="72" spans="1:5" ht="15.75">
      <c r="A72" s="11" t="s">
        <v>7</v>
      </c>
      <c r="B72" s="41"/>
      <c r="C72" s="41"/>
      <c r="D72" s="13"/>
      <c r="E72" s="16"/>
    </row>
    <row r="73" spans="1:5" s="32" customFormat="1" ht="15.75">
      <c r="A73" s="28" t="s">
        <v>8</v>
      </c>
      <c r="B73" s="29">
        <v>0</v>
      </c>
      <c r="C73" s="29">
        <v>0</v>
      </c>
      <c r="D73" s="33"/>
      <c r="E73" s="31"/>
    </row>
    <row r="74" spans="1:5" ht="122.25" customHeight="1">
      <c r="A74" s="17" t="s">
        <v>32</v>
      </c>
      <c r="B74" s="36">
        <f>B76+B77+B78</f>
        <v>0</v>
      </c>
      <c r="C74" s="36">
        <f>C76+C77+C78</f>
        <v>0</v>
      </c>
      <c r="D74" s="7"/>
      <c r="E74" s="16"/>
    </row>
    <row r="75" spans="1:5">
      <c r="A75" s="10" t="s">
        <v>0</v>
      </c>
      <c r="B75" s="42"/>
      <c r="C75" s="42"/>
      <c r="D75" s="7"/>
      <c r="E75" s="16"/>
    </row>
    <row r="76" spans="1:5" ht="15.75">
      <c r="A76" s="11" t="s">
        <v>6</v>
      </c>
      <c r="B76" s="14"/>
      <c r="C76" s="14"/>
      <c r="D76" s="7"/>
      <c r="E76" s="16"/>
    </row>
    <row r="77" spans="1:5" ht="15.75">
      <c r="A77" s="11" t="s">
        <v>7</v>
      </c>
      <c r="B77" s="14"/>
      <c r="C77" s="14"/>
      <c r="D77" s="7"/>
      <c r="E77" s="16"/>
    </row>
    <row r="78" spans="1:5" s="32" customFormat="1" ht="15.75">
      <c r="A78" s="28" t="s">
        <v>8</v>
      </c>
      <c r="B78" s="29">
        <v>0</v>
      </c>
      <c r="C78" s="29">
        <v>0</v>
      </c>
      <c r="D78" s="33"/>
      <c r="E78" s="31"/>
    </row>
    <row r="79" spans="1:5" ht="79.5" customHeight="1">
      <c r="A79" s="17" t="s">
        <v>33</v>
      </c>
      <c r="B79" s="36">
        <f>B81+B82+B83</f>
        <v>0</v>
      </c>
      <c r="C79" s="36">
        <f>C81+C82+C83</f>
        <v>0</v>
      </c>
      <c r="D79" s="7"/>
      <c r="E79" s="16"/>
    </row>
    <row r="80" spans="1:5" ht="15.75">
      <c r="A80" s="10" t="s">
        <v>0</v>
      </c>
      <c r="B80" s="14"/>
      <c r="C80" s="14"/>
      <c r="D80" s="7"/>
      <c r="E80" s="16"/>
    </row>
    <row r="81" spans="1:5" ht="15.75">
      <c r="A81" s="11" t="s">
        <v>6</v>
      </c>
      <c r="B81" s="14"/>
      <c r="C81" s="14"/>
      <c r="D81" s="7"/>
      <c r="E81" s="16"/>
    </row>
    <row r="82" spans="1:5" ht="15.75">
      <c r="A82" s="11" t="s">
        <v>7</v>
      </c>
      <c r="B82" s="14"/>
      <c r="C82" s="14"/>
      <c r="D82" s="7"/>
      <c r="E82" s="16"/>
    </row>
    <row r="83" spans="1:5" s="32" customFormat="1" ht="15.75">
      <c r="A83" s="28" t="s">
        <v>8</v>
      </c>
      <c r="B83" s="29">
        <v>0</v>
      </c>
      <c r="C83" s="29">
        <v>0</v>
      </c>
      <c r="D83" s="33"/>
      <c r="E83" s="31"/>
    </row>
    <row r="84" spans="1:5" ht="92.25" customHeight="1">
      <c r="A84" s="17" t="s">
        <v>34</v>
      </c>
      <c r="B84" s="36">
        <f>B86+B87+B88</f>
        <v>0</v>
      </c>
      <c r="C84" s="36">
        <f>C86+C87+C88</f>
        <v>0</v>
      </c>
      <c r="D84" s="7"/>
      <c r="E84" s="16"/>
    </row>
    <row r="85" spans="1:5" ht="15.75">
      <c r="A85" s="10" t="s">
        <v>0</v>
      </c>
      <c r="B85" s="14"/>
      <c r="C85" s="14"/>
      <c r="D85" s="7"/>
      <c r="E85" s="16"/>
    </row>
    <row r="86" spans="1:5" ht="15.75">
      <c r="A86" s="11" t="s">
        <v>6</v>
      </c>
      <c r="B86" s="14"/>
      <c r="C86" s="14"/>
      <c r="D86" s="7"/>
      <c r="E86" s="16"/>
    </row>
    <row r="87" spans="1:5" ht="15.75">
      <c r="A87" s="11" t="s">
        <v>7</v>
      </c>
      <c r="B87" s="14"/>
      <c r="C87" s="14"/>
      <c r="D87" s="7"/>
      <c r="E87" s="16"/>
    </row>
    <row r="88" spans="1:5" s="32" customFormat="1" ht="15.75">
      <c r="A88" s="28" t="s">
        <v>8</v>
      </c>
      <c r="B88" s="29">
        <v>0</v>
      </c>
      <c r="C88" s="29">
        <v>0</v>
      </c>
      <c r="D88" s="33"/>
      <c r="E88" s="31"/>
    </row>
    <row r="89" spans="1:5" ht="45">
      <c r="A89" s="18" t="s">
        <v>35</v>
      </c>
      <c r="B89" s="20">
        <f>B91+B93</f>
        <v>0</v>
      </c>
      <c r="C89" s="20">
        <f>C91+C92++C93</f>
        <v>0</v>
      </c>
      <c r="D89" s="9"/>
      <c r="E89" s="16"/>
    </row>
    <row r="90" spans="1:5" ht="15.75">
      <c r="A90" s="10" t="s">
        <v>0</v>
      </c>
      <c r="B90" s="21"/>
      <c r="C90" s="21"/>
      <c r="D90" s="7"/>
      <c r="E90" s="16"/>
    </row>
    <row r="91" spans="1:5" ht="15.75">
      <c r="A91" s="11" t="s">
        <v>6</v>
      </c>
      <c r="B91" s="21"/>
      <c r="C91" s="21"/>
      <c r="D91" s="7"/>
      <c r="E91" s="16"/>
    </row>
    <row r="92" spans="1:5" ht="15.75">
      <c r="A92" s="11" t="s">
        <v>7</v>
      </c>
      <c r="B92" s="21"/>
      <c r="C92" s="21"/>
      <c r="D92" s="7"/>
      <c r="E92" s="16"/>
    </row>
    <row r="93" spans="1:5" s="32" customFormat="1" ht="15.75">
      <c r="A93" s="28" t="s">
        <v>8</v>
      </c>
      <c r="B93" s="29">
        <v>0</v>
      </c>
      <c r="C93" s="29">
        <v>0</v>
      </c>
      <c r="D93" s="33"/>
      <c r="E93" s="31"/>
    </row>
    <row r="94" spans="1:5" ht="150" customHeight="1">
      <c r="A94" s="17" t="s">
        <v>36</v>
      </c>
      <c r="B94" s="37">
        <f>B96+B97+B98</f>
        <v>0</v>
      </c>
      <c r="C94" s="37">
        <f>C96+C97+C98</f>
        <v>0</v>
      </c>
      <c r="D94" s="7"/>
      <c r="E94" s="16"/>
    </row>
    <row r="95" spans="1:5" ht="15.75">
      <c r="A95" s="10" t="s">
        <v>0</v>
      </c>
      <c r="B95" s="14"/>
      <c r="C95" s="14"/>
      <c r="D95" s="7"/>
      <c r="E95" s="16"/>
    </row>
    <row r="96" spans="1:5" ht="15.75">
      <c r="A96" s="11" t="s">
        <v>6</v>
      </c>
      <c r="B96" s="14"/>
      <c r="C96" s="14"/>
      <c r="D96" s="7"/>
      <c r="E96" s="16"/>
    </row>
    <row r="97" spans="1:5" ht="15.75">
      <c r="A97" s="11" t="s">
        <v>7</v>
      </c>
      <c r="B97" s="14"/>
      <c r="C97" s="14"/>
      <c r="D97" s="7"/>
      <c r="E97" s="16"/>
    </row>
    <row r="98" spans="1:5" s="32" customFormat="1" ht="15.75">
      <c r="A98" s="28" t="s">
        <v>8</v>
      </c>
      <c r="B98" s="29">
        <v>0</v>
      </c>
      <c r="C98" s="29">
        <v>0</v>
      </c>
      <c r="D98" s="33"/>
      <c r="E98" s="31"/>
    </row>
    <row r="99" spans="1:5" ht="62.25" customHeight="1">
      <c r="A99" s="17" t="s">
        <v>37</v>
      </c>
      <c r="B99" s="37">
        <f>B101+B102+B103</f>
        <v>380</v>
      </c>
      <c r="C99" s="37">
        <f>C101+C102+C103</f>
        <v>367.93799999999999</v>
      </c>
      <c r="D99" s="7"/>
      <c r="E99" s="16"/>
    </row>
    <row r="100" spans="1:5" ht="15.75">
      <c r="A100" s="10" t="s">
        <v>0</v>
      </c>
      <c r="B100" s="14"/>
      <c r="C100" s="14"/>
      <c r="D100" s="7"/>
      <c r="E100" s="16"/>
    </row>
    <row r="101" spans="1:5" ht="15.75">
      <c r="A101" s="11" t="s">
        <v>6</v>
      </c>
      <c r="B101" s="14">
        <v>0</v>
      </c>
      <c r="C101" s="14">
        <v>0</v>
      </c>
      <c r="D101" s="7"/>
      <c r="E101" s="16"/>
    </row>
    <row r="102" spans="1:5" ht="15.75">
      <c r="A102" s="11" t="s">
        <v>7</v>
      </c>
      <c r="B102" s="14"/>
      <c r="C102" s="14"/>
      <c r="D102" s="7"/>
      <c r="E102" s="16"/>
    </row>
    <row r="103" spans="1:5" s="32" customFormat="1" ht="15.75">
      <c r="A103" s="28" t="s">
        <v>8</v>
      </c>
      <c r="B103" s="29">
        <v>380</v>
      </c>
      <c r="C103" s="29">
        <v>367.93799999999999</v>
      </c>
      <c r="D103" s="33"/>
      <c r="E103" s="31"/>
    </row>
    <row r="104" spans="1:5" ht="90.75" customHeight="1">
      <c r="A104" s="19" t="s">
        <v>38</v>
      </c>
      <c r="B104" s="37">
        <f>B106+B107+B108</f>
        <v>20</v>
      </c>
      <c r="C104" s="37">
        <f>C106+C107+C108</f>
        <v>20</v>
      </c>
      <c r="D104" s="7"/>
      <c r="E104" s="16"/>
    </row>
    <row r="105" spans="1:5" ht="15.75">
      <c r="A105" s="10" t="s">
        <v>0</v>
      </c>
      <c r="B105" s="43"/>
      <c r="C105" s="14"/>
      <c r="D105" s="7"/>
      <c r="E105" s="16"/>
    </row>
    <row r="106" spans="1:5" ht="15.75">
      <c r="A106" s="11" t="s">
        <v>6</v>
      </c>
      <c r="B106" s="14"/>
      <c r="C106" s="14"/>
      <c r="D106" s="7"/>
      <c r="E106" s="16"/>
    </row>
    <row r="107" spans="1:5" ht="15.75">
      <c r="A107" s="11" t="s">
        <v>7</v>
      </c>
      <c r="B107" s="14"/>
      <c r="C107" s="14"/>
      <c r="D107" s="7"/>
      <c r="E107" s="16"/>
    </row>
    <row r="108" spans="1:5" s="32" customFormat="1" ht="15.75">
      <c r="A108" s="28" t="s">
        <v>8</v>
      </c>
      <c r="B108" s="29">
        <v>20</v>
      </c>
      <c r="C108" s="29">
        <v>20</v>
      </c>
      <c r="D108" s="33"/>
      <c r="E108" s="31"/>
    </row>
    <row r="109" spans="1:5" ht="30.75" customHeight="1">
      <c r="A109" s="19" t="s">
        <v>39</v>
      </c>
      <c r="B109" s="20">
        <f>B111+B112+B113</f>
        <v>0</v>
      </c>
      <c r="C109" s="20">
        <f>C111+C112+C113</f>
        <v>0</v>
      </c>
      <c r="D109" s="9"/>
      <c r="E109" s="16"/>
    </row>
    <row r="110" spans="1:5" ht="15.75">
      <c r="A110" s="10" t="s">
        <v>0</v>
      </c>
      <c r="B110" s="21"/>
      <c r="C110" s="21"/>
      <c r="D110" s="7"/>
      <c r="E110" s="16"/>
    </row>
    <row r="111" spans="1:5" ht="15.75">
      <c r="A111" s="11" t="s">
        <v>6</v>
      </c>
      <c r="B111" s="21"/>
      <c r="C111" s="21"/>
      <c r="D111" s="7"/>
      <c r="E111" s="16"/>
    </row>
    <row r="112" spans="1:5" ht="15.75">
      <c r="A112" s="11" t="s">
        <v>7</v>
      </c>
      <c r="B112" s="21"/>
      <c r="C112" s="21"/>
      <c r="D112" s="26"/>
      <c r="E112" s="16"/>
    </row>
    <row r="113" spans="1:5" s="32" customFormat="1" ht="15.75">
      <c r="A113" s="28" t="s">
        <v>8</v>
      </c>
      <c r="B113" s="29">
        <v>0</v>
      </c>
      <c r="C113" s="34">
        <v>0</v>
      </c>
      <c r="D113" s="35"/>
      <c r="E113" s="31"/>
    </row>
    <row r="114" spans="1:5" ht="45">
      <c r="A114" s="18" t="s">
        <v>40</v>
      </c>
      <c r="B114" s="36">
        <f>B116+B117+B118</f>
        <v>0</v>
      </c>
      <c r="C114" s="38">
        <f>C116+C117+C118</f>
        <v>0</v>
      </c>
      <c r="D114" s="23"/>
      <c r="E114" s="16"/>
    </row>
    <row r="115" spans="1:5">
      <c r="A115" s="10" t="s">
        <v>0</v>
      </c>
      <c r="B115" s="42"/>
      <c r="C115" s="44"/>
      <c r="D115" s="23"/>
      <c r="E115" s="16"/>
    </row>
    <row r="116" spans="1:5">
      <c r="A116" s="11" t="s">
        <v>6</v>
      </c>
      <c r="B116" s="42"/>
      <c r="C116" s="44"/>
      <c r="D116" s="23"/>
      <c r="E116" s="16"/>
    </row>
    <row r="117" spans="1:5">
      <c r="A117" s="11" t="s">
        <v>7</v>
      </c>
      <c r="B117" s="42"/>
      <c r="C117" s="44"/>
      <c r="D117" s="23"/>
      <c r="E117" s="16"/>
    </row>
    <row r="118" spans="1:5" s="32" customFormat="1" ht="17.45" customHeight="1">
      <c r="A118" s="28" t="s">
        <v>8</v>
      </c>
      <c r="B118" s="29">
        <v>0</v>
      </c>
      <c r="C118" s="34">
        <v>0</v>
      </c>
      <c r="D118" s="35"/>
      <c r="E118" s="31"/>
    </row>
    <row r="119" spans="1:5" ht="75" hidden="1">
      <c r="A119" s="12" t="s">
        <v>16</v>
      </c>
      <c r="B119" s="14">
        <f>B121+B122+B123</f>
        <v>0</v>
      </c>
      <c r="C119" s="14">
        <v>0</v>
      </c>
      <c r="D119" s="7"/>
      <c r="E119" s="16" t="e">
        <f t="shared" ref="E119:E132" si="2">C119/B119*100</f>
        <v>#DIV/0!</v>
      </c>
    </row>
    <row r="120" spans="1:5" ht="15.75" hidden="1">
      <c r="A120" s="10" t="s">
        <v>0</v>
      </c>
      <c r="B120" s="14"/>
      <c r="C120" s="14"/>
      <c r="D120" s="7"/>
      <c r="E120" s="16" t="e">
        <f t="shared" si="2"/>
        <v>#DIV/0!</v>
      </c>
    </row>
    <row r="121" spans="1:5" ht="15.75" hidden="1">
      <c r="A121" s="11" t="s">
        <v>6</v>
      </c>
      <c r="B121" s="14">
        <v>0</v>
      </c>
      <c r="C121" s="14">
        <v>0</v>
      </c>
      <c r="D121" s="7"/>
      <c r="E121" s="16" t="e">
        <f t="shared" si="2"/>
        <v>#DIV/0!</v>
      </c>
    </row>
    <row r="122" spans="1:5" ht="15.75" hidden="1">
      <c r="A122" s="11" t="s">
        <v>7</v>
      </c>
      <c r="B122" s="14"/>
      <c r="C122" s="14"/>
      <c r="D122" s="7"/>
      <c r="E122" s="16" t="e">
        <f t="shared" si="2"/>
        <v>#DIV/0!</v>
      </c>
    </row>
    <row r="123" spans="1:5" ht="15.75" hidden="1">
      <c r="A123" s="11" t="s">
        <v>8</v>
      </c>
      <c r="B123" s="14">
        <v>0</v>
      </c>
      <c r="C123" s="14">
        <v>0</v>
      </c>
      <c r="D123" s="7"/>
      <c r="E123" s="16" t="e">
        <f t="shared" si="2"/>
        <v>#DIV/0!</v>
      </c>
    </row>
    <row r="124" spans="1:5" ht="0.6" customHeight="1">
      <c r="A124" s="12" t="s">
        <v>15</v>
      </c>
      <c r="B124" s="14"/>
      <c r="C124" s="14"/>
      <c r="D124" s="7"/>
      <c r="E124" s="16" t="e">
        <f t="shared" si="2"/>
        <v>#DIV/0!</v>
      </c>
    </row>
    <row r="125" spans="1:5" ht="15.6" hidden="1" customHeight="1">
      <c r="A125" s="10" t="s">
        <v>0</v>
      </c>
      <c r="B125" s="14"/>
      <c r="C125" s="14"/>
      <c r="D125" s="7"/>
      <c r="E125" s="16" t="e">
        <f t="shared" si="2"/>
        <v>#DIV/0!</v>
      </c>
    </row>
    <row r="126" spans="1:5" ht="16.149999999999999" hidden="1" customHeight="1">
      <c r="A126" s="11" t="s">
        <v>6</v>
      </c>
      <c r="B126" s="14"/>
      <c r="C126" s="14"/>
      <c r="D126" s="7"/>
      <c r="E126" s="16" t="e">
        <f t="shared" si="2"/>
        <v>#DIV/0!</v>
      </c>
    </row>
    <row r="127" spans="1:5" ht="16.149999999999999" hidden="1" customHeight="1">
      <c r="A127" s="11" t="s">
        <v>7</v>
      </c>
      <c r="B127" s="14"/>
      <c r="C127" s="14"/>
      <c r="D127" s="7"/>
      <c r="E127" s="16" t="e">
        <f t="shared" si="2"/>
        <v>#DIV/0!</v>
      </c>
    </row>
    <row r="128" spans="1:5" ht="14.45" hidden="1" customHeight="1">
      <c r="A128" s="11" t="s">
        <v>8</v>
      </c>
      <c r="B128" s="14"/>
      <c r="C128" s="14"/>
      <c r="D128" s="7"/>
      <c r="E128" s="16" t="e">
        <f t="shared" si="2"/>
        <v>#DIV/0!</v>
      </c>
    </row>
    <row r="129" spans="1:5" ht="1.1499999999999999" hidden="1" customHeight="1">
      <c r="A129" s="11" t="s">
        <v>11</v>
      </c>
      <c r="B129" s="14"/>
      <c r="C129" s="14"/>
      <c r="D129" s="7"/>
      <c r="E129" s="16" t="e">
        <f t="shared" si="2"/>
        <v>#DIV/0!</v>
      </c>
    </row>
    <row r="130" spans="1:5" ht="12" hidden="1" customHeight="1">
      <c r="A130" s="11" t="s">
        <v>5</v>
      </c>
      <c r="B130" s="14"/>
      <c r="C130" s="14"/>
      <c r="D130" s="7"/>
      <c r="E130" s="16" t="e">
        <f t="shared" si="2"/>
        <v>#DIV/0!</v>
      </c>
    </row>
    <row r="131" spans="1:5" ht="16.149999999999999" hidden="1" customHeight="1">
      <c r="A131" s="11" t="s">
        <v>9</v>
      </c>
      <c r="B131" s="14"/>
      <c r="C131" s="14"/>
      <c r="D131" s="7"/>
      <c r="E131" s="16" t="e">
        <f t="shared" si="2"/>
        <v>#DIV/0!</v>
      </c>
    </row>
    <row r="132" spans="1:5" ht="12.6" hidden="1" customHeight="1">
      <c r="A132" s="10" t="s">
        <v>1</v>
      </c>
      <c r="B132" s="14"/>
      <c r="C132" s="14"/>
      <c r="D132" s="7"/>
      <c r="E132" s="16" t="e">
        <f t="shared" si="2"/>
        <v>#DIV/0!</v>
      </c>
    </row>
    <row r="133" spans="1:5" ht="45.75" customHeight="1">
      <c r="A133" s="19" t="s">
        <v>41</v>
      </c>
      <c r="B133" s="36">
        <f>B135+B136+B137</f>
        <v>0</v>
      </c>
      <c r="C133" s="36">
        <f>C135++C136+C137</f>
        <v>0</v>
      </c>
      <c r="D133" s="7"/>
      <c r="E133" s="16"/>
    </row>
    <row r="134" spans="1:5" ht="12.6" customHeight="1">
      <c r="A134" s="10" t="s">
        <v>0</v>
      </c>
      <c r="B134" s="14"/>
      <c r="C134" s="14"/>
      <c r="D134" s="7"/>
      <c r="E134" s="16"/>
    </row>
    <row r="135" spans="1:5" ht="12.6" customHeight="1">
      <c r="A135" s="11" t="s">
        <v>6</v>
      </c>
      <c r="B135" s="14"/>
      <c r="C135" s="14"/>
      <c r="D135" s="7"/>
      <c r="E135" s="16"/>
    </row>
    <row r="136" spans="1:5" ht="12.6" customHeight="1">
      <c r="A136" s="11" t="s">
        <v>7</v>
      </c>
      <c r="B136" s="14"/>
      <c r="C136" s="14"/>
      <c r="D136" s="7"/>
      <c r="E136" s="16"/>
    </row>
    <row r="137" spans="1:5" s="32" customFormat="1" ht="16.5" customHeight="1">
      <c r="A137" s="28" t="s">
        <v>8</v>
      </c>
      <c r="B137" s="29">
        <v>0</v>
      </c>
      <c r="C137" s="29">
        <v>0</v>
      </c>
      <c r="D137" s="33"/>
      <c r="E137" s="31"/>
    </row>
    <row r="138" spans="1:5" ht="103.5" customHeight="1">
      <c r="A138" s="18" t="s">
        <v>42</v>
      </c>
      <c r="B138" s="36">
        <f>B140+B141+B142</f>
        <v>0</v>
      </c>
      <c r="C138" s="36">
        <f>C140+C141+C142</f>
        <v>0</v>
      </c>
      <c r="D138" s="7"/>
      <c r="E138" s="16"/>
    </row>
    <row r="139" spans="1:5" ht="12.6" customHeight="1">
      <c r="A139" s="10" t="s">
        <v>0</v>
      </c>
      <c r="B139" s="14"/>
      <c r="C139" s="14"/>
      <c r="D139" s="7"/>
      <c r="E139" s="16"/>
    </row>
    <row r="140" spans="1:5" ht="12.6" customHeight="1">
      <c r="A140" s="11" t="s">
        <v>6</v>
      </c>
      <c r="B140" s="42"/>
      <c r="C140" s="42"/>
      <c r="D140" s="7"/>
      <c r="E140" s="16"/>
    </row>
    <row r="141" spans="1:5" ht="12.6" customHeight="1">
      <c r="A141" s="11" t="s">
        <v>7</v>
      </c>
      <c r="B141" s="42"/>
      <c r="C141" s="42"/>
      <c r="D141" s="7"/>
      <c r="E141" s="16"/>
    </row>
    <row r="142" spans="1:5" s="32" customFormat="1" ht="17.45" customHeight="1">
      <c r="A142" s="28" t="s">
        <v>8</v>
      </c>
      <c r="B142" s="29">
        <v>0</v>
      </c>
      <c r="C142" s="29">
        <v>0</v>
      </c>
      <c r="D142" s="33"/>
      <c r="E142" s="31"/>
    </row>
    <row r="144" spans="1:5">
      <c r="A144" s="2"/>
    </row>
    <row r="145" spans="1:5" ht="15.75">
      <c r="A145" s="46" t="s">
        <v>18</v>
      </c>
      <c r="D145" s="45" t="s">
        <v>19</v>
      </c>
    </row>
    <row r="146" spans="1:5">
      <c r="A146" s="2" t="s">
        <v>20</v>
      </c>
    </row>
    <row r="147" spans="1:5" s="32" customFormat="1">
      <c r="A147" s="1"/>
      <c r="B147"/>
      <c r="C147"/>
      <c r="D147"/>
      <c r="E147"/>
    </row>
    <row r="148" spans="1:5" ht="90.75" customHeight="1">
      <c r="A148" s="1"/>
    </row>
    <row r="149" spans="1:5">
      <c r="A149" s="1"/>
    </row>
    <row r="152" spans="1:5" s="32" customFormat="1">
      <c r="A152"/>
      <c r="B152"/>
      <c r="C152"/>
      <c r="D152"/>
      <c r="E152"/>
    </row>
    <row r="157" spans="1:5" s="32" customFormat="1">
      <c r="A157"/>
      <c r="B157"/>
      <c r="C157"/>
      <c r="D157"/>
      <c r="E157"/>
    </row>
    <row r="158" spans="1:5" ht="81.75" customHeight="1"/>
    <row r="162" spans="1:5" s="32" customFormat="1">
      <c r="A162"/>
      <c r="B162"/>
      <c r="C162"/>
      <c r="D162"/>
      <c r="E162"/>
    </row>
    <row r="163" spans="1:5" ht="0.6" customHeight="1"/>
    <row r="164" spans="1:5" hidden="1"/>
    <row r="165" spans="1:5" ht="15.6" hidden="1" customHeight="1"/>
    <row r="166" spans="1:5" ht="15.6" hidden="1" customHeight="1"/>
    <row r="167" spans="1:5" ht="15.6" hidden="1" customHeight="1"/>
    <row r="177" ht="48" customHeight="1"/>
    <row r="178" ht="33.75" customHeight="1"/>
    <row r="179" ht="21" customHeight="1"/>
  </sheetData>
  <mergeCells count="5">
    <mergeCell ref="A2:D2"/>
    <mergeCell ref="A1:D1"/>
    <mergeCell ref="A3:A4"/>
    <mergeCell ref="D3:D4"/>
    <mergeCell ref="B3:C3"/>
  </mergeCells>
  <pageMargins left="0.19685039370078741" right="0.11811023622047245" top="0.15748031496062992" bottom="0.15748031496062992" header="0.31496062992125984" footer="0.31496062992125984"/>
  <pageSetup paperSize="9" scale="4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Пешкова В.А.</dc:creator>
  <cp:lastModifiedBy>User111</cp:lastModifiedBy>
  <cp:lastPrinted>2024-03-05T12:54:34Z</cp:lastPrinted>
  <dcterms:created xsi:type="dcterms:W3CDTF">2015-01-29T11:19:28Z</dcterms:created>
  <dcterms:modified xsi:type="dcterms:W3CDTF">2024-03-05T12:55:09Z</dcterms:modified>
</cp:coreProperties>
</file>